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2420" windowHeight="9024" activeTab="1"/>
  </bookViews>
  <sheets>
    <sheet name="Compare" sheetId="1" r:id="rId1"/>
    <sheet name="HH200 Specs" sheetId="2" r:id="rId2"/>
    <sheet name="Drill specs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<sst xmlns="http://schemas.openxmlformats.org/spreadsheetml/2006/main" count="88" uniqueCount="81">
  <si>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>E. H. Wachs P-2</t>
  </si>
  <si>
    <t>Link </t>
  </si>
  <si>
    <t>Manufacturer</t>
  </si>
  <si>
    <t>Web Link</t>
  </si>
  <si>
    <t>Price</t>
  </si>
  <si>
    <t>Notes</t>
  </si>
  <si>
    <t>Torque (ft-lbs)</t>
  </si>
  <si>
    <t>Speed  (RPM)</t>
  </si>
  <si>
    <t>REED Manufacturing</t>
  </si>
  <si>
    <t>Link</t>
  </si>
  <si>
    <t>Needs a wheel adapter &amp; generator</t>
  </si>
  <si>
    <t>Torque note</t>
  </si>
  <si>
    <t>adjustable</t>
  </si>
  <si>
    <t>fixed</t>
  </si>
  <si>
    <t>Includes wheel adaptor. ($1,500)  Needs a 3500 watt genrator</t>
  </si>
  <si>
    <t>variable depending on speed</t>
  </si>
  <si>
    <t>Polard Water</t>
  </si>
  <si>
    <t>Photo</t>
  </si>
  <si>
    <t>0 to 20       Low &amp; High  setting</t>
  </si>
  <si>
    <t>Wheeler Rex Hand Wheel Adapter</t>
  </si>
  <si>
    <t>OPT Link</t>
  </si>
  <si>
    <t>Needs a wheel adapter ($400)… Battery operated</t>
  </si>
  <si>
    <t>Ohio Power Tools offers this for sale at $369.</t>
  </si>
  <si>
    <t>Resulting no. turns</t>
  </si>
  <si>
    <t>Open/close inches</t>
  </si>
  <si>
    <t>Power unit speed (rpm)</t>
  </si>
  <si>
    <t>Turns/in</t>
  </si>
  <si>
    <t>Resulting Battery run time (min)</t>
  </si>
  <si>
    <t>Assuming we had to open or close the gate 30 inches:</t>
  </si>
  <si>
    <t>For a fully charged battery:</t>
  </si>
  <si>
    <t>Max Speed (rpm)</t>
  </si>
  <si>
    <t>Will the HH200 do the job?</t>
  </si>
  <si>
    <t>Specs</t>
  </si>
  <si>
    <t>Max Torque (ft-lbs)</t>
  </si>
  <si>
    <t>All are acceptable</t>
  </si>
  <si>
    <t>We need</t>
  </si>
  <si>
    <t>ft-lbs</t>
  </si>
  <si>
    <t>Run time range (minutes)</t>
  </si>
  <si>
    <t>Specifications</t>
  </si>
  <si>
    <t xml:space="preserve">Series: </t>
  </si>
  <si>
    <t>M28</t>
  </si>
  <si>
    <t xml:space="preserve">Cordless: </t>
  </si>
  <si>
    <t>Yes</t>
  </si>
  <si>
    <t xml:space="preserve">Length: </t>
  </si>
  <si>
    <t>18.5 in.</t>
  </si>
  <si>
    <t xml:space="preserve">Weight: </t>
  </si>
  <si>
    <t>10.9 lbs.</t>
  </si>
  <si>
    <t xml:space="preserve">Batteries Included: </t>
  </si>
  <si>
    <t xml:space="preserve">Battery Amp Hours: </t>
  </si>
  <si>
    <t>3 Ah</t>
  </si>
  <si>
    <t xml:space="preserve">Battery Type: </t>
  </si>
  <si>
    <t>Li-Ion</t>
  </si>
  <si>
    <t xml:space="preserve">Chuck Size: </t>
  </si>
  <si>
    <t>1/2 in.</t>
  </si>
  <si>
    <t xml:space="preserve">Chuck Type: </t>
  </si>
  <si>
    <t>Keyed</t>
  </si>
  <si>
    <t xml:space="preserve">Handle Style: </t>
  </si>
  <si>
    <t>D-Handle Grip</t>
  </si>
  <si>
    <t xml:space="preserve">Max. Capacity - Steel (Twist Bit): </t>
  </si>
  <si>
    <t xml:space="preserve">Max. Capacity - Wood (Auger): </t>
  </si>
  <si>
    <t>2-9/16 in.</t>
  </si>
  <si>
    <t xml:space="preserve">Power Type: </t>
  </si>
  <si>
    <t>Electric</t>
  </si>
  <si>
    <t xml:space="preserve">RPM: </t>
  </si>
  <si>
    <t>0 - 400 / 0 - 1,000</t>
  </si>
  <si>
    <t xml:space="preserve">Torque: </t>
  </si>
  <si>
    <t>1,081 in-lbs.</t>
  </si>
  <si>
    <t xml:space="preserve">Voltage: </t>
  </si>
  <si>
    <t>28V</t>
  </si>
  <si>
    <t xml:space="preserve">Milwaukee 0721-21 28V Cordless M28 Lithium-Ion 1/2 in. Right Angle Drill </t>
  </si>
  <si>
    <t>Ft-lbs</t>
  </si>
  <si>
    <t>Limited Warrenty</t>
  </si>
  <si>
    <t>5 year</t>
  </si>
  <si>
    <t>Battery Warrenty</t>
  </si>
  <si>
    <t>2 year</t>
  </si>
  <si>
    <t>w</t>
  </si>
  <si>
    <t>Ion Battery.</t>
  </si>
  <si>
    <t xml:space="preserve">One year on gear box and controls. Three year </t>
  </si>
  <si>
    <t xml:space="preserve">warranty on Milwaukee Power Drive and Lithium </t>
  </si>
  <si>
    <t>Warranty:</t>
  </si>
  <si>
    <t>Hurco Technology   Spin Doctor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</si>
</sst>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12">
    <font>
      <sz val="10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6" fontId="4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6" xfId="2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3" fillId="0" borderId="2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0" fillId="0" borderId="0" xfId="2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9525</xdr:rowOff>
    </xdr:from>
    <xdr:to>
      <xdr:col>7</xdr:col>
      <xdr:colOff>1838325</xdr:colOff>
      <xdr:row>2</xdr:row>
      <xdr:rowOff>1143000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61975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3</xdr:row>
      <xdr:rowOff>9525</xdr:rowOff>
    </xdr:from>
    <xdr:to>
      <xdr:col>7</xdr:col>
      <xdr:colOff>1838325</xdr:colOff>
      <xdr:row>3</xdr:row>
      <xdr:rowOff>1123950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771650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57150</xdr:rowOff>
    </xdr:from>
    <xdr:to>
      <xdr:col>7</xdr:col>
      <xdr:colOff>2190750</xdr:colOff>
      <xdr:row>4</xdr:row>
      <xdr:rowOff>790575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3000375"/>
          <a:ext cx="2105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</xdr:row>
      <xdr:rowOff>57150</xdr:rowOff>
    </xdr:from>
    <xdr:to>
      <xdr:col>7</xdr:col>
      <xdr:colOff>2209800</xdr:colOff>
      <xdr:row>5</xdr:row>
      <xdr:rowOff>1514475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3867150"/>
          <a:ext cx="2171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123825</xdr:rowOff>
    </xdr:from>
    <xdr:to>
      <xdr:col>7</xdr:col>
      <xdr:colOff>2200275</xdr:colOff>
      <xdr:row>7</xdr:row>
      <xdr:rowOff>1323975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6591300"/>
          <a:ext cx="2047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19050</xdr:rowOff>
    </xdr:from>
    <xdr:to>
      <xdr:col>6</xdr:col>
      <xdr:colOff>333375</xdr:colOff>
      <xdr:row>6</xdr:row>
      <xdr:rowOff>828675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981200" y="5572125"/>
          <a:ext cx="3286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Spin Doctor Warranty: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One year on gear box and controls. Three year 
warranty on Milwaukee Power Drive and Lithium 
Ion Battery.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19050</xdr:rowOff>
    </xdr:from>
    <xdr:to>
      <xdr:col>2</xdr:col>
      <xdr:colOff>723900</xdr:colOff>
      <xdr:row>8</xdr:row>
      <xdr:rowOff>19050</xdr:rowOff>
    </xdr:to>
    <xdr:pic>
      <xdr:nvPicPr>
        <xdr:cNvPr id="1" name="Picture 1" descr="Milwaukee 0721-21 28V Cordless M28 Lithium-Ion 1/2 in. Right Angle Drill with Case"/>
        <xdr:cNvPicPr preferRelativeResize="1">
          <a:picLocks noChangeAspect="1"/>
        </xdr:cNvPicPr>
      </xdr:nvPicPr>
      <xdr:blipFill>
        <a:blip r:embed="rId1"/>
        <a:srcRect t="28767" b="26712"/>
        <a:stretch>
          <a:fillRect/>
        </a:stretch>
      </xdr:blipFill>
      <xdr:spPr>
        <a:xfrm>
          <a:off x="1009650" y="619125"/>
          <a:ext cx="2219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hwachs.com/Water-Utility/productcategory/Handheld-Valve-Exercisers-20/Handheld-Valve-Exercisers-85/P-2-Electric-295.html#.VWdTvkZBnRt" TargetMode="External" /><Relationship Id="rId2" Type="http://schemas.openxmlformats.org/officeDocument/2006/relationships/hyperlink" Target="http://www.reedmfgco.com/en/products/water-services-tools-and-machines/valve-operators/#tabs/specifications" TargetMode="External" /><Relationship Id="rId3" Type="http://schemas.openxmlformats.org/officeDocument/2006/relationships/hyperlink" Target="http://www.pollardwater.com/pages_product/WR681150.asp" TargetMode="External" /><Relationship Id="rId4" Type="http://schemas.openxmlformats.org/officeDocument/2006/relationships/hyperlink" Target="http://hurcotech.com/HH200/" TargetMode="External" /><Relationship Id="rId5" Type="http://schemas.openxmlformats.org/officeDocument/2006/relationships/hyperlink" Target="http://www.ohiopowertool.com/p-4922-wheeler-rex-hand-wheel-adapter-13970.aspx" TargetMode="External" /><Relationship Id="rId6" Type="http://schemas.openxmlformats.org/officeDocument/2006/relationships/hyperlink" Target="http://www.wheelerrex.com/wheeler-rex-professional-tools/catalog/pages/wheeler-rex-professional-tools-catalog-page-51.html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pomilwaukee.com/milwaukee-0721-21-28v-cordless-m28-lithium-ion-1-2-in--right-angle-drill-with-case/miln0721-21,default,pd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I38"/>
  <sheetViews>
    <sheetView workbookViewId="0" topLeftCell="A1">
      <selection activeCell="A7" sqref="A7"/>
    </sheetView>
  </sheetViews>
  <sheetFormatPr defaultColWidth="9.140625" defaultRowHeight="12.75"/>
  <cols>
    <col min="1" max="1" width="17.8515625" style="0" customWidth="1"/>
    <col min="2" max="2" width="11.28125" style="0" customWidth="1"/>
    <col min="3" max="3" width="13.421875" style="0" customWidth="1"/>
    <col min="4" max="5" width="11.140625" style="0" customWidth="1"/>
    <col min="7" max="7" width="23.421875" style="0" customWidth="1"/>
    <col min="8" max="8" width="33.57421875" style="0" customWidth="1"/>
  </cols>
  <sheetData>
    <row r="2" spans="1:9" ht="30.75">
      <c r="A2" s="1" t="s">
        <v>2</v>
      </c>
      <c r="B2" s="1" t="s">
        <v>3</v>
      </c>
      <c r="C2" s="1" t="s">
        <v>7</v>
      </c>
      <c r="D2" s="1" t="s">
        <v>6</v>
      </c>
      <c r="E2" s="1" t="s">
        <v>11</v>
      </c>
      <c r="F2" s="1" t="s">
        <v>4</v>
      </c>
      <c r="G2" s="1" t="s">
        <v>5</v>
      </c>
      <c r="H2" s="1" t="s">
        <v>17</v>
      </c>
      <c r="I2" s="2"/>
    </row>
    <row r="3" spans="1:8" ht="95.25" customHeight="1">
      <c r="A3" s="12" t="s">
        <v>0</v>
      </c>
      <c r="B3" s="8" t="s">
        <v>1</v>
      </c>
      <c r="C3" s="10" t="s">
        <v>18</v>
      </c>
      <c r="D3" s="9">
        <v>500</v>
      </c>
      <c r="E3" s="10" t="s">
        <v>15</v>
      </c>
      <c r="F3" s="13">
        <v>8745</v>
      </c>
      <c r="G3" s="10" t="s">
        <v>14</v>
      </c>
      <c r="H3" s="11"/>
    </row>
    <row r="4" spans="1:8" ht="93" customHeight="1">
      <c r="A4" s="12" t="s">
        <v>8</v>
      </c>
      <c r="B4" s="8" t="s">
        <v>9</v>
      </c>
      <c r="C4" s="9"/>
      <c r="D4" s="9">
        <v>150</v>
      </c>
      <c r="E4" s="9" t="s">
        <v>13</v>
      </c>
      <c r="F4" s="13">
        <v>1751</v>
      </c>
      <c r="G4" s="10" t="s">
        <v>10</v>
      </c>
      <c r="H4" s="11"/>
    </row>
    <row r="5" spans="1:8" ht="68.25" customHeight="1">
      <c r="A5" s="12" t="s">
        <v>16</v>
      </c>
      <c r="B5" s="8" t="s">
        <v>9</v>
      </c>
      <c r="C5" s="9">
        <v>20</v>
      </c>
      <c r="D5" s="9">
        <v>250</v>
      </c>
      <c r="E5" s="9" t="s">
        <v>12</v>
      </c>
      <c r="F5" s="13">
        <v>2949</v>
      </c>
      <c r="G5" s="10" t="s">
        <v>10</v>
      </c>
      <c r="H5" s="11"/>
    </row>
    <row r="6" spans="1:8" ht="137.25" customHeight="1">
      <c r="A6" s="25" t="s">
        <v>80</v>
      </c>
      <c r="B6" s="23" t="s">
        <v>1</v>
      </c>
      <c r="C6" s="14">
        <v>30</v>
      </c>
      <c r="D6" s="14">
        <v>200</v>
      </c>
      <c r="E6" s="14" t="s">
        <v>13</v>
      </c>
      <c r="F6" s="15">
        <v>4500</v>
      </c>
      <c r="G6" s="19" t="s">
        <v>21</v>
      </c>
      <c r="H6" s="21"/>
    </row>
    <row r="7" spans="1:8" ht="72" customHeight="1" thickBot="1">
      <c r="A7" s="45"/>
      <c r="B7" s="46"/>
      <c r="C7" s="47"/>
      <c r="D7" s="47"/>
      <c r="E7" s="47"/>
      <c r="F7" s="48"/>
      <c r="G7" s="49"/>
      <c r="H7" s="50"/>
    </row>
    <row r="8" spans="1:8" ht="105.75" customHeight="1" thickBot="1">
      <c r="A8" s="26" t="s">
        <v>19</v>
      </c>
      <c r="B8" s="24" t="s">
        <v>9</v>
      </c>
      <c r="C8" s="16" t="s">
        <v>22</v>
      </c>
      <c r="D8" s="17"/>
      <c r="E8" s="17"/>
      <c r="F8" s="18"/>
      <c r="G8" s="20" t="s">
        <v>20</v>
      </c>
      <c r="H8" s="22"/>
    </row>
    <row r="9" spans="1:7" ht="12.75">
      <c r="A9" s="5"/>
      <c r="B9" s="5"/>
      <c r="C9" s="4"/>
      <c r="D9" s="4"/>
      <c r="E9" s="4"/>
      <c r="F9" s="6"/>
      <c r="G9" s="7"/>
    </row>
    <row r="10" spans="1:7" ht="12.75">
      <c r="A10" s="5"/>
      <c r="B10" s="5"/>
      <c r="C10" s="4"/>
      <c r="D10" s="4"/>
      <c r="E10" s="4"/>
      <c r="F10" s="6"/>
      <c r="G10" s="7"/>
    </row>
    <row r="11" spans="1:7" ht="12.75">
      <c r="A11" s="5"/>
      <c r="B11" s="5"/>
      <c r="C11" s="4"/>
      <c r="D11" s="4"/>
      <c r="E11" s="4"/>
      <c r="F11" s="6"/>
      <c r="G11" s="7"/>
    </row>
    <row r="12" spans="1:7" ht="12.75">
      <c r="A12" s="5"/>
      <c r="B12" s="5"/>
      <c r="C12" s="4"/>
      <c r="D12" s="4"/>
      <c r="E12" s="4"/>
      <c r="F12" s="6"/>
      <c r="G12" s="7"/>
    </row>
    <row r="13" spans="1:7" ht="12.75">
      <c r="A13" s="5"/>
      <c r="B13" s="5"/>
      <c r="C13" s="4"/>
      <c r="D13" s="4"/>
      <c r="E13" s="4"/>
      <c r="F13" s="6"/>
      <c r="G13" s="7"/>
    </row>
    <row r="14" spans="1:7" ht="12.75">
      <c r="A14" s="5"/>
      <c r="B14" s="5"/>
      <c r="C14" s="4"/>
      <c r="D14" s="4"/>
      <c r="E14" s="4"/>
      <c r="F14" s="6"/>
      <c r="G14" s="7"/>
    </row>
    <row r="15" spans="1:7" ht="12.75">
      <c r="A15" s="5"/>
      <c r="B15" s="5" t="s">
        <v>75</v>
      </c>
      <c r="C15" s="4"/>
      <c r="D15" s="4"/>
      <c r="E15" s="4"/>
      <c r="F15" s="6"/>
      <c r="G15" s="3"/>
    </row>
    <row r="16" spans="1:7" ht="15">
      <c r="A16" s="5"/>
      <c r="B16" s="51" t="s">
        <v>79</v>
      </c>
      <c r="C16" s="4"/>
      <c r="D16" s="4"/>
      <c r="E16" s="4"/>
      <c r="F16" s="6"/>
      <c r="G16" s="3"/>
    </row>
    <row r="17" spans="1:7" ht="12.75">
      <c r="A17" s="5"/>
      <c r="B17" s="6" t="s">
        <v>77</v>
      </c>
      <c r="C17" s="4"/>
      <c r="D17" s="4"/>
      <c r="E17" s="4"/>
      <c r="F17" s="6"/>
      <c r="G17" s="3"/>
    </row>
    <row r="18" spans="1:7" ht="12.75">
      <c r="A18" s="5"/>
      <c r="B18" s="6" t="s">
        <v>78</v>
      </c>
      <c r="C18" s="4"/>
      <c r="D18" s="4"/>
      <c r="E18" s="4"/>
      <c r="F18" s="6"/>
      <c r="G18" s="3"/>
    </row>
    <row r="19" spans="1:7" ht="12.75">
      <c r="A19" s="5"/>
      <c r="B19" s="6" t="s">
        <v>76</v>
      </c>
      <c r="C19" s="4"/>
      <c r="D19" s="4"/>
      <c r="E19" s="4"/>
      <c r="F19" s="6"/>
      <c r="G19" s="3"/>
    </row>
    <row r="20" spans="1:7" ht="12.75">
      <c r="A20" s="5"/>
      <c r="B20" s="5"/>
      <c r="C20" s="4"/>
      <c r="D20" s="4"/>
      <c r="E20" s="4"/>
      <c r="F20" s="6"/>
      <c r="G20" s="3"/>
    </row>
    <row r="21" spans="1:7" ht="12.75">
      <c r="A21" s="5"/>
      <c r="B21" s="5"/>
      <c r="C21" s="4"/>
      <c r="D21" s="4"/>
      <c r="E21" s="4"/>
      <c r="F21" s="6"/>
      <c r="G21" s="3"/>
    </row>
    <row r="22" spans="1:7" ht="12.75">
      <c r="A22" s="5"/>
      <c r="B22" s="5"/>
      <c r="C22" s="6"/>
      <c r="D22" s="6"/>
      <c r="E22" s="6"/>
      <c r="F22" s="6"/>
      <c r="G22" s="3"/>
    </row>
    <row r="23" spans="1:7" ht="12.75">
      <c r="A23" s="5"/>
      <c r="B23" s="5"/>
      <c r="C23" s="6"/>
      <c r="D23" s="6"/>
      <c r="E23" s="6"/>
      <c r="F23" s="6"/>
      <c r="G23" s="3"/>
    </row>
    <row r="24" spans="1:7" ht="12.75">
      <c r="A24" s="5"/>
      <c r="B24" s="5"/>
      <c r="C24" s="6"/>
      <c r="D24" s="6"/>
      <c r="E24" s="6"/>
      <c r="F24" s="6"/>
      <c r="G24" s="3"/>
    </row>
    <row r="25" spans="1:7" ht="12.75">
      <c r="A25" s="5"/>
      <c r="B25" s="5"/>
      <c r="C25" s="6"/>
      <c r="D25" s="6"/>
      <c r="E25" s="6"/>
      <c r="F25" s="6"/>
      <c r="G25" s="3"/>
    </row>
    <row r="26" spans="1:7" ht="12.75">
      <c r="A26" s="5"/>
      <c r="B26" s="5"/>
      <c r="C26" s="6"/>
      <c r="D26" s="6"/>
      <c r="E26" s="6"/>
      <c r="F26" s="6"/>
      <c r="G26" s="3"/>
    </row>
    <row r="27" spans="1:7" ht="12.75">
      <c r="A27" s="5"/>
      <c r="B27" s="5"/>
      <c r="C27" s="6"/>
      <c r="D27" s="6"/>
      <c r="E27" s="6"/>
      <c r="F27" s="6"/>
      <c r="G27" s="3"/>
    </row>
    <row r="28" spans="1:7" ht="12.75">
      <c r="A28" s="5"/>
      <c r="B28" s="5"/>
      <c r="C28" s="6"/>
      <c r="D28" s="6"/>
      <c r="E28" s="6"/>
      <c r="F28" s="6"/>
      <c r="G28" s="3"/>
    </row>
    <row r="29" spans="1:7" ht="12.75">
      <c r="A29" s="5"/>
      <c r="B29" s="5"/>
      <c r="C29" s="6"/>
      <c r="D29" s="6"/>
      <c r="E29" s="6"/>
      <c r="F29" s="6"/>
      <c r="G29" s="3"/>
    </row>
    <row r="30" spans="1:7" ht="12.75">
      <c r="A30" s="5"/>
      <c r="B30" s="5"/>
      <c r="C30" s="6"/>
      <c r="D30" s="6"/>
      <c r="E30" s="6"/>
      <c r="F30" s="6"/>
      <c r="G30" s="3"/>
    </row>
    <row r="31" spans="1:7" ht="12.75">
      <c r="A31" s="5"/>
      <c r="B31" s="5"/>
      <c r="C31" s="6"/>
      <c r="D31" s="6"/>
      <c r="E31" s="6"/>
      <c r="F31" s="6"/>
      <c r="G31" s="3"/>
    </row>
    <row r="32" spans="1:7" ht="12.75">
      <c r="A32" s="5"/>
      <c r="B32" s="5"/>
      <c r="C32" s="6"/>
      <c r="D32" s="6"/>
      <c r="E32" s="6"/>
      <c r="F32" s="6"/>
      <c r="G32" s="3"/>
    </row>
    <row r="33" spans="1:7" ht="12.75">
      <c r="A33" s="5"/>
      <c r="B33" s="5"/>
      <c r="C33" s="6"/>
      <c r="D33" s="6"/>
      <c r="E33" s="6"/>
      <c r="F33" s="6"/>
      <c r="G33" s="3"/>
    </row>
    <row r="34" spans="1:7" ht="12.75">
      <c r="A34" s="5"/>
      <c r="B34" s="5"/>
      <c r="C34" s="6"/>
      <c r="D34" s="6"/>
      <c r="E34" s="6"/>
      <c r="F34" s="6"/>
      <c r="G34" s="3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</sheetData>
  <hyperlinks>
    <hyperlink ref="B3" r:id="rId1" display="http://www.ehwachs.com/Water-Utility/productcategory/Handheld-Valve-Exercisers-20/Handheld-Valve-Exercisers-85/P-2-Electric-295.html#.VWdTvkZBnRt"/>
    <hyperlink ref="B4" r:id="rId2" display="http://www.reedmfgco.com/en/products/water-services-tools-and-machines/valve-operators/#tabs/specifications"/>
    <hyperlink ref="B5" r:id="rId3" display="http://www.pollardwater.com/pages_product/WR681150.asp"/>
    <hyperlink ref="B6" r:id="rId4" display="http://hurcotech.com/HH200/"/>
    <hyperlink ref="G8" r:id="rId5" display="OPT Link"/>
    <hyperlink ref="B8" r:id="rId6" display="Link"/>
  </hyperlinks>
  <printOptions/>
  <pageMargins left="0.25" right="0.25" top="0.5" bottom="0.5" header="0.5" footer="0.5"/>
  <pageSetup horizontalDpi="600" verticalDpi="600" orientation="landscape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11.28125" style="0" customWidth="1"/>
    <col min="2" max="2" width="23.28125" style="0" customWidth="1"/>
    <col min="5" max="5" width="6.7109375" style="0" customWidth="1"/>
    <col min="6" max="6" width="5.421875" style="0" customWidth="1"/>
  </cols>
  <sheetData>
    <row r="1" ht="21">
      <c r="A1" s="35" t="s">
        <v>31</v>
      </c>
    </row>
    <row r="2" ht="17.25">
      <c r="A2" s="31"/>
    </row>
    <row r="3" spans="1:7" ht="15">
      <c r="A3" s="33" t="s">
        <v>32</v>
      </c>
      <c r="B3" s="36" t="s">
        <v>33</v>
      </c>
      <c r="C3" s="28">
        <v>200</v>
      </c>
      <c r="E3" s="34" t="s">
        <v>35</v>
      </c>
      <c r="F3" s="28">
        <v>75</v>
      </c>
      <c r="G3" s="32" t="s">
        <v>36</v>
      </c>
    </row>
    <row r="4" ht="30" customHeight="1">
      <c r="B4" s="34" t="s">
        <v>29</v>
      </c>
    </row>
    <row r="5" spans="2:4" ht="15">
      <c r="B5" s="37" t="s">
        <v>30</v>
      </c>
      <c r="C5" s="28">
        <v>30</v>
      </c>
      <c r="D5" s="32"/>
    </row>
    <row r="6" spans="2:6" ht="17.25" customHeight="1">
      <c r="B6" s="34" t="s">
        <v>37</v>
      </c>
      <c r="C6" s="28">
        <v>45</v>
      </c>
      <c r="D6" s="28">
        <v>60</v>
      </c>
      <c r="E6" s="27"/>
      <c r="F6" s="27"/>
    </row>
    <row r="7" spans="5:6" ht="12.75">
      <c r="E7" s="27"/>
      <c r="F7" s="27"/>
    </row>
    <row r="9" spans="1:5" ht="15">
      <c r="A9" s="32" t="s">
        <v>28</v>
      </c>
      <c r="B9" s="27"/>
      <c r="C9" s="27"/>
      <c r="D9" s="27"/>
      <c r="E9" s="27"/>
    </row>
    <row r="10" spans="1:6" ht="15">
      <c r="A10" s="30"/>
      <c r="C10" s="34" t="s">
        <v>24</v>
      </c>
      <c r="D10" s="29">
        <v>30</v>
      </c>
      <c r="F10" s="27"/>
    </row>
    <row r="11" spans="3:6" ht="15">
      <c r="C11" s="34" t="s">
        <v>26</v>
      </c>
      <c r="D11" s="28">
        <v>17</v>
      </c>
      <c r="F11" s="27"/>
    </row>
    <row r="12" spans="3:6" ht="15">
      <c r="C12" s="34" t="s">
        <v>23</v>
      </c>
      <c r="D12" s="28">
        <f>D10*D11</f>
        <v>510</v>
      </c>
      <c r="F12" s="27"/>
    </row>
    <row r="13" ht="12.75">
      <c r="F13" s="27"/>
    </row>
    <row r="14" spans="2:6" ht="15">
      <c r="B14" s="32" t="s">
        <v>25</v>
      </c>
      <c r="C14" s="38">
        <v>30</v>
      </c>
      <c r="D14" s="38">
        <v>24</v>
      </c>
      <c r="E14" s="38">
        <v>18</v>
      </c>
      <c r="F14" s="38">
        <v>12</v>
      </c>
    </row>
    <row r="15" spans="2:6" ht="30.75">
      <c r="B15" s="1" t="s">
        <v>27</v>
      </c>
      <c r="C15" s="39">
        <f>$D12/C14</f>
        <v>17</v>
      </c>
      <c r="D15" s="39">
        <f>$D12/D14</f>
        <v>21.25</v>
      </c>
      <c r="E15" s="39">
        <f>$D12/E14</f>
        <v>28.333333333333332</v>
      </c>
      <c r="F15" s="39">
        <f>$D12/F14</f>
        <v>42.5</v>
      </c>
    </row>
    <row r="17" ht="15">
      <c r="C17" s="32" t="s">
        <v>34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B2:F29"/>
  <sheetViews>
    <sheetView workbookViewId="0" topLeftCell="A1">
      <selection activeCell="B27" sqref="B27:C27"/>
    </sheetView>
  </sheetViews>
  <sheetFormatPr defaultColWidth="9.140625" defaultRowHeight="12.75"/>
  <cols>
    <col min="2" max="2" width="28.421875" style="0" bestFit="1" customWidth="1"/>
    <col min="3" max="3" width="15.8515625" style="0" bestFit="1" customWidth="1"/>
  </cols>
  <sheetData>
    <row r="2" spans="2:3" ht="34.5" customHeight="1">
      <c r="B2" s="40" t="s">
        <v>69</v>
      </c>
      <c r="C2" s="40"/>
    </row>
    <row r="9" spans="2:3" ht="15.75">
      <c r="B9" s="32" t="s">
        <v>38</v>
      </c>
      <c r="C9" s="27"/>
    </row>
    <row r="10" spans="2:3" ht="12.75">
      <c r="B10" s="42" t="s">
        <v>39</v>
      </c>
      <c r="C10" s="42" t="s">
        <v>40</v>
      </c>
    </row>
    <row r="11" spans="2:3" ht="12.75">
      <c r="B11" s="42" t="s">
        <v>41</v>
      </c>
      <c r="C11" s="42" t="s">
        <v>42</v>
      </c>
    </row>
    <row r="12" spans="2:3" ht="12.75">
      <c r="B12" s="42" t="s">
        <v>43</v>
      </c>
      <c r="C12" s="42" t="s">
        <v>44</v>
      </c>
    </row>
    <row r="13" spans="2:3" ht="12.75">
      <c r="B13" s="42" t="s">
        <v>45</v>
      </c>
      <c r="C13" s="42" t="s">
        <v>46</v>
      </c>
    </row>
    <row r="14" spans="2:3" ht="12.75">
      <c r="B14" s="42" t="s">
        <v>47</v>
      </c>
      <c r="C14" s="43">
        <v>1</v>
      </c>
    </row>
    <row r="15" spans="2:3" ht="12.75">
      <c r="B15" s="42" t="s">
        <v>48</v>
      </c>
      <c r="C15" s="42" t="s">
        <v>49</v>
      </c>
    </row>
    <row r="16" spans="2:3" ht="12.75">
      <c r="B16" s="42" t="s">
        <v>50</v>
      </c>
      <c r="C16" s="42" t="s">
        <v>51</v>
      </c>
    </row>
    <row r="17" spans="2:3" ht="12.75">
      <c r="B17" s="42" t="s">
        <v>52</v>
      </c>
      <c r="C17" s="42" t="s">
        <v>53</v>
      </c>
    </row>
    <row r="18" spans="2:3" ht="12.75">
      <c r="B18" s="42" t="s">
        <v>54</v>
      </c>
      <c r="C18" s="42" t="s">
        <v>55</v>
      </c>
    </row>
    <row r="19" spans="2:3" ht="12.75">
      <c r="B19" s="42" t="s">
        <v>56</v>
      </c>
      <c r="C19" s="42" t="s">
        <v>57</v>
      </c>
    </row>
    <row r="20" spans="2:3" ht="12.75">
      <c r="B20" s="42" t="s">
        <v>58</v>
      </c>
      <c r="C20" s="42" t="s">
        <v>53</v>
      </c>
    </row>
    <row r="21" spans="2:3" ht="12.75">
      <c r="B21" s="42" t="s">
        <v>59</v>
      </c>
      <c r="C21" s="42" t="s">
        <v>60</v>
      </c>
    </row>
    <row r="22" spans="2:3" ht="12.75">
      <c r="B22" s="42" t="s">
        <v>61</v>
      </c>
      <c r="C22" s="42" t="s">
        <v>62</v>
      </c>
    </row>
    <row r="23" spans="2:3" ht="12.75">
      <c r="B23" s="42" t="s">
        <v>63</v>
      </c>
      <c r="C23" s="42" t="s">
        <v>64</v>
      </c>
    </row>
    <row r="24" spans="2:6" ht="12.75">
      <c r="B24" s="42" t="s">
        <v>65</v>
      </c>
      <c r="C24" s="42" t="s">
        <v>66</v>
      </c>
      <c r="E24" s="41">
        <f>1081/12</f>
        <v>90.08333333333333</v>
      </c>
      <c r="F24" s="27" t="s">
        <v>70</v>
      </c>
    </row>
    <row r="25" spans="2:3" ht="12.75">
      <c r="B25" s="42" t="s">
        <v>67</v>
      </c>
      <c r="C25" s="42" t="s">
        <v>68</v>
      </c>
    </row>
    <row r="26" spans="2:3" ht="12.75">
      <c r="B26" s="42" t="s">
        <v>71</v>
      </c>
      <c r="C26" s="42" t="s">
        <v>72</v>
      </c>
    </row>
    <row r="27" spans="2:3" ht="12.75">
      <c r="B27" s="42" t="s">
        <v>73</v>
      </c>
      <c r="C27" s="42" t="s">
        <v>74</v>
      </c>
    </row>
    <row r="29" ht="17.25">
      <c r="B29" s="44" t="s">
        <v>3</v>
      </c>
    </row>
  </sheetData>
  <mergeCells count="1">
    <mergeCell ref="B2:C2"/>
  </mergeCells>
  <hyperlinks>
    <hyperlink ref="B29" r:id="rId1" display="Web Link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2015-06-25T14:38:21Z</cp:lastPrinted>
  <dcterms:created xsi:type="dcterms:W3CDTF">2015-05-30T15:29:49Z</dcterms:created>
  <dcterms:modified xsi:type="dcterms:W3CDTF">2015-10-03T16:12:11Z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